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Owen\Desktop\RIT\Classes\Masters\Senior Design\Phase 2\"/>
    </mc:Choice>
  </mc:AlternateContent>
  <xr:revisionPtr revIDLastSave="0" documentId="13_ncr:1_{C80F8509-A919-4074-BB88-FE5077714C1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ugh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1" i="2" l="1"/>
  <c r="E21" i="2"/>
  <c r="E24" i="2" s="1"/>
  <c r="F21" i="2"/>
  <c r="G21" i="2"/>
  <c r="D22" i="2"/>
  <c r="E22" i="2"/>
  <c r="F22" i="2"/>
  <c r="G22" i="2"/>
  <c r="D23" i="2"/>
  <c r="D24" i="2" s="1"/>
  <c r="D25" i="2" s="1"/>
  <c r="E23" i="2"/>
  <c r="F23" i="2"/>
  <c r="F24" i="2" s="1"/>
  <c r="G23" i="2"/>
  <c r="G24" i="2" s="1"/>
  <c r="G25" i="2" s="1"/>
  <c r="F25" i="2" l="1"/>
  <c r="E25" i="2"/>
</calcChain>
</file>

<file path=xl/sharedStrings.xml><?xml version="1.0" encoding="utf-8"?>
<sst xmlns="http://schemas.openxmlformats.org/spreadsheetml/2006/main" count="91" uniqueCount="39">
  <si>
    <t>All of the concepts generated met the following customer requirement and therefore removed from the Pugh chart: 
Refills torches evenly
Measures individual fuel levels
No underground wires
Scalable to and beyonf 20 torches</t>
  </si>
  <si>
    <t xml:space="preserve">Assumptions </t>
  </si>
  <si>
    <t>Rank</t>
  </si>
  <si>
    <t>Net Score</t>
  </si>
  <si>
    <t>Sum -</t>
  </si>
  <si>
    <t>Sum 0</t>
  </si>
  <si>
    <t>Sum +</t>
  </si>
  <si>
    <t>0</t>
  </si>
  <si>
    <t>+</t>
  </si>
  <si>
    <t>No routine maintainence</t>
  </si>
  <si>
    <t>-</t>
  </si>
  <si>
    <t>Capable of remaining in the ground year-round</t>
  </si>
  <si>
    <t>Central fuel resevoir</t>
  </si>
  <si>
    <t>No human interaction</t>
  </si>
  <si>
    <t>CR</t>
  </si>
  <si>
    <t>Visually appealing</t>
  </si>
  <si>
    <t>Sound</t>
  </si>
  <si>
    <t>Temperature</t>
  </si>
  <si>
    <t>Safety</t>
  </si>
  <si>
    <t>Regulations</t>
  </si>
  <si>
    <t>Residential Planning</t>
  </si>
  <si>
    <t>Power</t>
  </si>
  <si>
    <t>Cost</t>
  </si>
  <si>
    <t>Constraints</t>
  </si>
  <si>
    <t>Time</t>
  </si>
  <si>
    <t>Concept #4</t>
  </si>
  <si>
    <t>Concept #3</t>
  </si>
  <si>
    <t>Concept #2</t>
  </si>
  <si>
    <t>Concept #1</t>
  </si>
  <si>
    <t>Category</t>
  </si>
  <si>
    <t>Selection Criteria</t>
  </si>
  <si>
    <t>Revision #:</t>
  </si>
  <si>
    <t>Owen Straub</t>
  </si>
  <si>
    <t>Document Owner:</t>
  </si>
  <si>
    <t>Date:</t>
  </si>
  <si>
    <t>BugTorch</t>
  </si>
  <si>
    <t>Team Name:</t>
  </si>
  <si>
    <t>P21389</t>
  </si>
  <si>
    <t>Team #: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</si>
</sst>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8">
    <font>
      <sz val="11"/>
      <color theme="1"/>
      <name val="Calibri"/>
      <family val="2"/>
      <scheme val="minor"/>
    </font>
    <font>
      <sz val="10"/>
      <color rgb="FF000000"/>
      <name val="Arial"/>
    </font>
    <font>
      <sz val="11"/>
      <color theme="1"/>
      <name val="Arial"/>
    </font>
    <font>
      <sz val="10"/>
      <color theme="1"/>
      <name val="Arial"/>
    </font>
    <font>
      <sz val="10"/>
      <name val="Arial"/>
    </font>
    <font>
      <sz val="11"/>
      <color rgb="FF000000"/>
      <name val="Inconsolata"/>
    </font>
    <font>
      <sz val="12"/>
      <color rgb="FF000000"/>
      <name val="Calibri"/>
    </font>
    <font>
      <b/>
      <sz val="11"/>
      <color rgb="FF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/>
    <xf numFmtId="0" fontId="3" fillId="0" borderId="0" xfId="1" applyFont="1" applyAlignment="1">
      <alignment vertical="center"/>
    </xf>
    <xf numFmtId="0" fontId="4" fillId="0" borderId="1" xfId="1" applyFont="1" applyBorder="1"/>
    <xf numFmtId="0" fontId="4" fillId="0" borderId="2" xfId="1" applyFont="1" applyBorder="1"/>
    <xf numFmtId="0" fontId="3" fillId="0" borderId="3" xfId="1" applyFont="1" applyBorder="1" applyAlignment="1">
      <alignment wrapText="1"/>
    </xf>
    <xf numFmtId="0" fontId="3" fillId="0" borderId="4" xfId="1" applyFont="1" applyBorder="1" applyAlignment="1">
      <alignment vertical="center"/>
    </xf>
    <xf numFmtId="0" fontId="3" fillId="0" borderId="0" xfId="1" applyFont="1"/>
    <xf numFmtId="0" fontId="5" fillId="2" borderId="5" xfId="1" applyFont="1" applyFill="1" applyBorder="1"/>
    <xf numFmtId="0" fontId="5" fillId="2" borderId="0" xfId="1" applyFont="1" applyFill="1"/>
    <xf numFmtId="0" fontId="3" fillId="0" borderId="5" xfId="1" applyFont="1" applyBorder="1"/>
    <xf numFmtId="0" fontId="3" fillId="0" borderId="6" xfId="1" applyFont="1" applyBorder="1"/>
    <xf numFmtId="0" fontId="3" fillId="0" borderId="7" xfId="1" applyFont="1" applyBorder="1"/>
    <xf numFmtId="0" fontId="3" fillId="0" borderId="8" xfId="1" applyFont="1" applyBorder="1"/>
    <xf numFmtId="0" fontId="1" fillId="2" borderId="5" xfId="1" applyFill="1" applyBorder="1"/>
    <xf numFmtId="0" fontId="1" fillId="2" borderId="0" xfId="1" applyFill="1"/>
    <xf numFmtId="0" fontId="3" fillId="0" borderId="9" xfId="1" applyFont="1" applyBorder="1"/>
    <xf numFmtId="0" fontId="3" fillId="0" borderId="10" xfId="1" applyFont="1" applyBorder="1"/>
    <xf numFmtId="49" fontId="3" fillId="0" borderId="11" xfId="1" applyNumberFormat="1" applyFont="1" applyBorder="1"/>
    <xf numFmtId="49" fontId="3" fillId="0" borderId="5" xfId="1" quotePrefix="1" applyNumberFormat="1" applyFont="1" applyBorder="1"/>
    <xf numFmtId="49" fontId="3" fillId="0" borderId="5" xfId="1" applyNumberFormat="1" applyFont="1" applyBorder="1"/>
    <xf numFmtId="0" fontId="4" fillId="0" borderId="6" xfId="1" applyFont="1" applyBorder="1"/>
    <xf numFmtId="0" fontId="2" fillId="0" borderId="5" xfId="1" applyFont="1" applyBorder="1"/>
    <xf numFmtId="49" fontId="3" fillId="0" borderId="12" xfId="1" quotePrefix="1" applyNumberFormat="1" applyFont="1" applyBorder="1"/>
    <xf numFmtId="49" fontId="3" fillId="0" borderId="10" xfId="1" applyNumberFormat="1" applyFont="1" applyBorder="1"/>
    <xf numFmtId="49" fontId="3" fillId="0" borderId="10" xfId="1" quotePrefix="1" applyNumberFormat="1" applyFont="1" applyBorder="1"/>
    <xf numFmtId="0" fontId="4" fillId="0" borderId="9" xfId="1" applyFont="1" applyBorder="1"/>
    <xf numFmtId="0" fontId="2" fillId="0" borderId="10" xfId="1" applyFont="1" applyBorder="1"/>
    <xf numFmtId="49" fontId="3" fillId="0" borderId="12" xfId="1" applyNumberFormat="1" applyFont="1" applyBorder="1"/>
    <xf numFmtId="49" fontId="3" fillId="0" borderId="13" xfId="1" quotePrefix="1" applyNumberFormat="1" applyFont="1" applyBorder="1"/>
    <xf numFmtId="49" fontId="3" fillId="0" borderId="7" xfId="1" quotePrefix="1" applyNumberFormat="1" applyFont="1" applyBorder="1"/>
    <xf numFmtId="49" fontId="3" fillId="0" borderId="7" xfId="1" applyNumberFormat="1" applyFont="1" applyBorder="1"/>
    <xf numFmtId="0" fontId="3" fillId="0" borderId="8" xfId="1" applyFont="1" applyBorder="1" applyAlignment="1">
      <alignment horizontal="center" vertical="center"/>
    </xf>
    <xf numFmtId="49" fontId="3" fillId="0" borderId="11" xfId="1" quotePrefix="1" applyNumberFormat="1" applyFont="1" applyBorder="1"/>
    <xf numFmtId="0" fontId="4" fillId="0" borderId="5" xfId="1" applyFont="1" applyBorder="1"/>
    <xf numFmtId="0" fontId="4" fillId="0" borderId="10" xfId="1" applyFont="1" applyBorder="1"/>
    <xf numFmtId="49" fontId="3" fillId="0" borderId="0" xfId="1" quotePrefix="1" applyNumberFormat="1" applyFont="1"/>
    <xf numFmtId="49" fontId="3" fillId="0" borderId="0" xfId="1" applyNumberFormat="1" applyFont="1"/>
    <xf numFmtId="49" fontId="3" fillId="0" borderId="13" xfId="1" applyNumberFormat="1" applyFont="1" applyBorder="1"/>
    <xf numFmtId="0" fontId="3" fillId="0" borderId="7" xfId="1" applyFont="1" applyBorder="1" applyAlignment="1">
      <alignment horizontal="center" vertical="center"/>
    </xf>
    <xf numFmtId="0" fontId="2" fillId="0" borderId="7" xfId="1" applyFont="1" applyBorder="1"/>
    <xf numFmtId="0" fontId="3" fillId="3" borderId="4" xfId="1" applyFont="1" applyFill="1" applyBorder="1"/>
    <xf numFmtId="0" fontId="3" fillId="3" borderId="7" xfId="1" applyFont="1" applyFill="1" applyBorder="1"/>
    <xf numFmtId="0" fontId="6" fillId="0" borderId="3" xfId="1" applyFont="1" applyBorder="1" applyAlignment="1">
      <alignment horizontal="center"/>
    </xf>
    <xf numFmtId="0" fontId="7" fillId="0" borderId="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" fillId="0" borderId="4" xfId="1" applyFont="1" applyBorder="1" applyAlignment="1">
      <alignment horizontal="center"/>
    </xf>
    <xf numFmtId="164" fontId="6" fillId="0" borderId="3" xfId="1" applyNumberFormat="1" applyFont="1" applyBorder="1" applyAlignment="1">
      <alignment horizontal="center"/>
    </xf>
  </cellXfs>
  <cellStyles count="2">
    <cellStyle name="Normal" xfId="0" builtinId="0"/>
    <cellStyle name="Normal 2" xfId="1" xr:uid="{C329628F-E76A-4339-A1CF-0488845DC3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085B9-0B5C-495D-9F17-70403DDE433C}">
  <sheetPr>
    <outlinePr summaryBelow="0" summaryRight="0"/>
  </sheetPr>
  <dimension ref="A1:M34"/>
  <sheetViews>
    <sheetView tabSelected="1" workbookViewId="0">
      <selection activeCell="J13" sqref="J13"/>
    </sheetView>
  </sheetViews>
  <sheetFormatPr defaultColWidth="14.42578125" defaultRowHeight="15.75" customHeight="1"/>
  <cols>
    <col min="1" max="1" width="14.42578125" style="1"/>
    <col min="2" max="2" width="44.5703125" style="1" customWidth="1"/>
    <col min="3" max="3" width="20" style="1" customWidth="1"/>
    <col min="4" max="4" width="19.5703125" style="1" customWidth="1"/>
    <col min="5" max="5" width="17.85546875" style="1" customWidth="1"/>
    <col min="6" max="16384" width="14.42578125" style="1"/>
  </cols>
  <sheetData>
    <row r="1" spans="1:8" ht="15.75" customHeight="1">
      <c r="A1" s="45" t="s">
        <v>38</v>
      </c>
      <c r="B1" s="4"/>
      <c r="C1" s="44" t="s">
        <v>37</v>
      </c>
      <c r="D1" s="4"/>
      <c r="E1" s="45" t="s">
        <v>36</v>
      </c>
      <c r="F1" s="4"/>
      <c r="G1" s="47" t="s">
        <v>35</v>
      </c>
      <c r="H1" s="46"/>
    </row>
    <row r="2" spans="1:8" ht="15.75" customHeight="1">
      <c r="A2" s="45" t="s">
        <v>34</v>
      </c>
      <c r="B2" s="4"/>
      <c r="C2" s="48">
        <v>44257</v>
      </c>
      <c r="D2" s="4"/>
      <c r="E2" s="45" t="s">
        <v>33</v>
      </c>
      <c r="F2" s="4"/>
      <c r="G2" s="47" t="s">
        <v>32</v>
      </c>
      <c r="H2" s="46"/>
    </row>
    <row r="3" spans="1:8" ht="15.75" customHeight="1">
      <c r="A3" s="45" t="s">
        <v>31</v>
      </c>
      <c r="B3" s="4"/>
      <c r="C3" s="44">
        <v>1</v>
      </c>
      <c r="D3" s="4"/>
    </row>
    <row r="7" spans="1:8" ht="12.75">
      <c r="B7" s="43" t="s">
        <v>30</v>
      </c>
      <c r="C7" s="42" t="s">
        <v>29</v>
      </c>
      <c r="D7" s="42" t="s">
        <v>28</v>
      </c>
      <c r="E7" s="42" t="s">
        <v>27</v>
      </c>
      <c r="F7" s="42" t="s">
        <v>26</v>
      </c>
      <c r="G7" s="42" t="s">
        <v>25</v>
      </c>
    </row>
    <row r="8" spans="1:8" ht="14.25">
      <c r="B8" s="41" t="s">
        <v>24</v>
      </c>
      <c r="C8" s="40" t="s">
        <v>23</v>
      </c>
      <c r="D8" s="32" t="s">
        <v>7</v>
      </c>
      <c r="E8" s="32" t="s">
        <v>7</v>
      </c>
      <c r="F8" s="32" t="s">
        <v>7</v>
      </c>
      <c r="G8" s="39" t="s">
        <v>7</v>
      </c>
      <c r="H8" s="37" t="s">
        <v>8</v>
      </c>
    </row>
    <row r="9" spans="1:8" ht="14.25">
      <c r="B9" s="28" t="s">
        <v>22</v>
      </c>
      <c r="C9" s="36"/>
      <c r="D9" s="25" t="s">
        <v>7</v>
      </c>
      <c r="E9" s="26" t="s">
        <v>10</v>
      </c>
      <c r="F9" s="26" t="s">
        <v>10</v>
      </c>
      <c r="G9" s="24" t="s">
        <v>10</v>
      </c>
      <c r="H9" s="38" t="s">
        <v>7</v>
      </c>
    </row>
    <row r="10" spans="1:8" ht="14.25">
      <c r="B10" s="28" t="s">
        <v>21</v>
      </c>
      <c r="C10" s="36"/>
      <c r="D10" s="25" t="s">
        <v>7</v>
      </c>
      <c r="E10" s="26" t="s">
        <v>10</v>
      </c>
      <c r="F10" s="26" t="s">
        <v>10</v>
      </c>
      <c r="G10" s="24" t="s">
        <v>10</v>
      </c>
      <c r="H10" s="37" t="s">
        <v>10</v>
      </c>
    </row>
    <row r="11" spans="1:8" ht="14.25">
      <c r="B11" s="28" t="s">
        <v>20</v>
      </c>
      <c r="C11" s="36"/>
      <c r="D11" s="25" t="s">
        <v>7</v>
      </c>
      <c r="E11" s="25" t="s">
        <v>7</v>
      </c>
      <c r="F11" s="25" t="s">
        <v>7</v>
      </c>
      <c r="G11" s="29" t="s">
        <v>7</v>
      </c>
    </row>
    <row r="12" spans="1:8" ht="14.25">
      <c r="B12" s="28" t="s">
        <v>19</v>
      </c>
      <c r="C12" s="36"/>
      <c r="D12" s="25" t="s">
        <v>7</v>
      </c>
      <c r="E12" s="26" t="s">
        <v>8</v>
      </c>
      <c r="F12" s="26" t="s">
        <v>8</v>
      </c>
      <c r="G12" s="24" t="s">
        <v>8</v>
      </c>
    </row>
    <row r="13" spans="1:8" ht="14.25">
      <c r="B13" s="28" t="s">
        <v>18</v>
      </c>
      <c r="C13" s="36"/>
      <c r="D13" s="25" t="s">
        <v>7</v>
      </c>
      <c r="E13" s="26" t="s">
        <v>8</v>
      </c>
      <c r="F13" s="26" t="s">
        <v>8</v>
      </c>
      <c r="G13" s="24" t="s">
        <v>10</v>
      </c>
    </row>
    <row r="14" spans="1:8" ht="14.25">
      <c r="B14" s="28" t="s">
        <v>17</v>
      </c>
      <c r="C14" s="36"/>
      <c r="D14" s="25" t="s">
        <v>7</v>
      </c>
      <c r="E14" s="26" t="s">
        <v>8</v>
      </c>
      <c r="F14" s="25" t="s">
        <v>7</v>
      </c>
      <c r="G14" s="29" t="s">
        <v>7</v>
      </c>
    </row>
    <row r="15" spans="1:8" ht="14.25">
      <c r="B15" s="23" t="s">
        <v>16</v>
      </c>
      <c r="C15" s="35"/>
      <c r="D15" s="21" t="s">
        <v>7</v>
      </c>
      <c r="E15" s="20" t="s">
        <v>10</v>
      </c>
      <c r="F15" s="20" t="s">
        <v>10</v>
      </c>
      <c r="G15" s="34" t="s">
        <v>10</v>
      </c>
    </row>
    <row r="16" spans="1:8" ht="14.25">
      <c r="B16" s="28" t="s">
        <v>15</v>
      </c>
      <c r="C16" s="33" t="s">
        <v>14</v>
      </c>
      <c r="D16" s="32" t="s">
        <v>7</v>
      </c>
      <c r="E16" s="31" t="s">
        <v>8</v>
      </c>
      <c r="F16" s="31" t="s">
        <v>8</v>
      </c>
      <c r="G16" s="30" t="s">
        <v>8</v>
      </c>
    </row>
    <row r="17" spans="2:13" ht="14.25">
      <c r="B17" s="28" t="s">
        <v>13</v>
      </c>
      <c r="C17" s="27"/>
      <c r="D17" s="25" t="s">
        <v>7</v>
      </c>
      <c r="E17" s="26" t="s">
        <v>8</v>
      </c>
      <c r="F17" s="26" t="s">
        <v>8</v>
      </c>
      <c r="G17" s="24" t="s">
        <v>8</v>
      </c>
    </row>
    <row r="18" spans="2:13" ht="14.25">
      <c r="B18" s="28" t="s">
        <v>12</v>
      </c>
      <c r="C18" s="27"/>
      <c r="D18" s="25" t="s">
        <v>7</v>
      </c>
      <c r="E18" s="25" t="s">
        <v>7</v>
      </c>
      <c r="F18" s="25" t="s">
        <v>7</v>
      </c>
      <c r="G18" s="29" t="s">
        <v>7</v>
      </c>
    </row>
    <row r="19" spans="2:13" ht="14.25">
      <c r="B19" s="28" t="s">
        <v>11</v>
      </c>
      <c r="C19" s="27"/>
      <c r="D19" s="25" t="s">
        <v>7</v>
      </c>
      <c r="E19" s="26" t="s">
        <v>8</v>
      </c>
      <c r="F19" s="25" t="s">
        <v>7</v>
      </c>
      <c r="G19" s="24" t="s">
        <v>10</v>
      </c>
    </row>
    <row r="20" spans="2:13" ht="14.25">
      <c r="B20" s="23" t="s">
        <v>9</v>
      </c>
      <c r="C20" s="22"/>
      <c r="D20" s="21" t="s">
        <v>7</v>
      </c>
      <c r="E20" s="20" t="s">
        <v>8</v>
      </c>
      <c r="F20" s="20" t="s">
        <v>8</v>
      </c>
      <c r="G20" s="19" t="s">
        <v>7</v>
      </c>
    </row>
    <row r="21" spans="2:13" ht="12.75">
      <c r="B21" s="17" t="s">
        <v>6</v>
      </c>
      <c r="C21" s="13"/>
      <c r="D21" s="13">
        <f>COUNTIF(D8:D20,"+")</f>
        <v>0</v>
      </c>
      <c r="E21" s="13">
        <f>COUNTIF(E8:E20,"+")</f>
        <v>7</v>
      </c>
      <c r="F21" s="18">
        <f>COUNTIF(F8:F20,"+")</f>
        <v>5</v>
      </c>
      <c r="G21" s="13">
        <f>COUNTIF(G8:G20,"+")</f>
        <v>3</v>
      </c>
    </row>
    <row r="22" spans="2:13" ht="12.75">
      <c r="B22" s="17" t="s">
        <v>5</v>
      </c>
      <c r="C22" s="18"/>
      <c r="D22" s="18">
        <f>COUNTIF(D8:D20,"0")</f>
        <v>13</v>
      </c>
      <c r="E22" s="18">
        <f>COUNTIF(E8:E20,"0")</f>
        <v>3</v>
      </c>
      <c r="F22" s="18">
        <f>COUNTIF(F8:F20,"0")</f>
        <v>5</v>
      </c>
      <c r="G22" s="18">
        <f>COUNTIF(G8:G20,"0")</f>
        <v>5</v>
      </c>
    </row>
    <row r="23" spans="2:13" ht="12.75">
      <c r="B23" s="17" t="s">
        <v>4</v>
      </c>
      <c r="C23" s="11"/>
      <c r="D23" s="15">
        <f>COUNTIF(D8:D20,"-")</f>
        <v>0</v>
      </c>
      <c r="E23" s="15">
        <f>COUNTIF(E8:E20,"-")</f>
        <v>3</v>
      </c>
      <c r="F23" s="16">
        <f>COUNTIF(F8:F20,"-")</f>
        <v>3</v>
      </c>
      <c r="G23" s="15">
        <f>COUNTIF(G8:G20,"-")</f>
        <v>5</v>
      </c>
      <c r="I23" s="8"/>
      <c r="J23" s="8"/>
      <c r="K23" s="8"/>
      <c r="L23" s="8"/>
      <c r="M23" s="8"/>
    </row>
    <row r="24" spans="2:13" ht="12.75">
      <c r="B24" s="14" t="s">
        <v>3</v>
      </c>
      <c r="C24" s="13"/>
      <c r="D24" s="13">
        <f>D21-D23</f>
        <v>0</v>
      </c>
      <c r="E24" s="13">
        <f>E21-E23</f>
        <v>4</v>
      </c>
      <c r="F24" s="13">
        <f>F21-F23</f>
        <v>2</v>
      </c>
      <c r="G24" s="13">
        <f>G21-G23</f>
        <v>-2</v>
      </c>
      <c r="I24" s="8"/>
      <c r="J24" s="8"/>
      <c r="K24" s="8"/>
      <c r="L24" s="8"/>
      <c r="M24" s="8"/>
    </row>
    <row r="25" spans="2:13" ht="14.25">
      <c r="B25" s="12" t="s">
        <v>2</v>
      </c>
      <c r="C25" s="11"/>
      <c r="D25" s="10">
        <f>RANK(D24,$D$24:$G$24)</f>
        <v>3</v>
      </c>
      <c r="E25" s="9">
        <f>RANK(E24,$D$24:$G$24)</f>
        <v>1</v>
      </c>
      <c r="F25" s="10">
        <f>RANK(F24,$D$24:$G$24)</f>
        <v>2</v>
      </c>
      <c r="G25" s="9">
        <f>RANK(G24,$D$24:$G$24)</f>
        <v>4</v>
      </c>
      <c r="I25" s="8"/>
      <c r="J25" s="8"/>
      <c r="K25" s="8"/>
      <c r="L25" s="8"/>
      <c r="M25" s="8"/>
    </row>
    <row r="26" spans="2:13" ht="82.5" customHeight="1">
      <c r="B26" s="7" t="s">
        <v>1</v>
      </c>
      <c r="C26" s="6" t="s">
        <v>0</v>
      </c>
      <c r="D26" s="5"/>
      <c r="E26" s="5"/>
      <c r="F26" s="5"/>
      <c r="G26" s="4"/>
    </row>
    <row r="27" spans="2:13" ht="12.75">
      <c r="B27" s="3"/>
    </row>
    <row r="30" spans="2:13" ht="14.25">
      <c r="L30" s="2"/>
    </row>
    <row r="31" spans="2:13" ht="14.25">
      <c r="L31" s="2"/>
    </row>
    <row r="32" spans="2:13" ht="14.25">
      <c r="L32" s="2"/>
    </row>
    <row r="33" spans="12:12" ht="14.25">
      <c r="L33" s="2"/>
    </row>
    <row r="34" spans="12:12" ht="14.25">
      <c r="L34" s="2"/>
    </row>
  </sheetData>
  <mergeCells count="11">
    <mergeCell ref="A3:B3"/>
    <mergeCell ref="C3:D3"/>
    <mergeCell ref="C8:C15"/>
    <mergeCell ref="C16:C20"/>
    <mergeCell ref="C26:G26"/>
    <mergeCell ref="A1:B1"/>
    <mergeCell ref="C1:D1"/>
    <mergeCell ref="E1:F1"/>
    <mergeCell ref="A2:B2"/>
    <mergeCell ref="C2:D2"/>
    <mergeCell ref="E2:F2"/>
  </mergeCells>
  <dataValidations count="1">
    <dataValidation type="list" allowBlank="1" sqref="D8:G20" xr:uid="{00000000-0002-0000-0800-000000000000}">
      <formula1>$H$8:$H$10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</dc:creator>
  <cp:lastModifiedBy>Owen</cp:lastModifiedBy>
  <dcterms:created xsi:type="dcterms:W3CDTF">2015-06-05T18:17:20Z</dcterms:created>
  <dcterms:modified xsi:type="dcterms:W3CDTF">2021-03-03T13:56:05Z</dcterms:modified>
</cp:coreProperties>
</file>